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0-2022 годы\Районный бюджет\1 чтение\1. Решение о бюджете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Лист1!$A$1:$E$68</definedName>
  </definedNames>
  <calcPr calcId="152511"/>
</workbook>
</file>

<file path=xl/calcChain.xml><?xml version="1.0" encoding="utf-8"?>
<calcChain xmlns="http://schemas.openxmlformats.org/spreadsheetml/2006/main">
  <c r="D39" i="32" l="1"/>
  <c r="D48" i="32"/>
  <c r="D21" i="32" l="1"/>
  <c r="D28" i="32"/>
  <c r="D13" i="32" l="1"/>
  <c r="D11" i="32" l="1"/>
  <c r="D18" i="32" l="1"/>
  <c r="D9" i="32"/>
  <c r="D26" i="32"/>
  <c r="D30" i="32"/>
  <c r="D36" i="32"/>
  <c r="D65" i="32"/>
  <c r="D34" i="32" l="1"/>
  <c r="D8" i="32"/>
  <c r="D35" i="32"/>
  <c r="D68" i="32" l="1"/>
</calcChain>
</file>

<file path=xl/sharedStrings.xml><?xml version="1.0" encoding="utf-8"?>
<sst xmlns="http://schemas.openxmlformats.org/spreadsheetml/2006/main" count="130" uniqueCount="130">
  <si>
    <t>Плата за негативное воздействие на окружающую среду</t>
  </si>
  <si>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</si>
  <si>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</si>
  <si>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</si>
  <si>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</si>
  <si>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1 05 02000 02 0000 110</t>
  </si>
  <si>
    <t>1 08 00000 00 0000 000</t>
  </si>
  <si>
    <t>1 11 00000 00 0000 000</t>
  </si>
  <si>
    <t>1 12 00000 00 0000 000</t>
  </si>
  <si>
    <t>1 12 01000 01 0000 120</t>
  </si>
  <si>
    <t>1 14 00000 00 0000 000</t>
  </si>
  <si>
    <t>1 16 00000 00 0000 000</t>
  </si>
  <si>
    <t>2 00 00000 00 0000 000</t>
  </si>
  <si>
    <t>Субсидии бюджетам субъектов РФ и муниципальных образований (межбюджетные субсидии)</t>
  </si>
  <si>
    <t>Иные межбюджетные трансферты</t>
  </si>
  <si>
    <t>ИТОГО :</t>
  </si>
  <si>
    <t>1 13 00000 00 0000 000</t>
  </si>
  <si>
    <t>1 07 00000 00 0000 000</t>
  </si>
  <si>
    <t>1 01 02000 01 0000 110</t>
  </si>
  <si>
    <t>1 07 01000 01 0000 110</t>
  </si>
  <si>
    <t>Налог на добычу полезных ископаемых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</si>
  <si>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</si>
  <si>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</si>
  <si>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Прочие субсидии бюджетам муниципальных районов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</si>
  <si>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</si>
  <si>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государственную регистрацию актов гражданского состояния</t>
  </si>
  <si>
    <t>Субвенци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</si>
  <si>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</si>
  <si>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осуществление первичного воинского учёта на территориях где отсутствуют военные комиссариаты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</si>
  <si>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</si>
  <si>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РФ</t>
  </si>
  <si>
    <t>Прочие субвенции бюджетам муниципальных районов</t>
  </si>
  <si>
    <t xml:space="preserve">Субвенции бюджетам субъектов РФ и муниципальных образований </t>
  </si>
  <si>
    <t>2 02 00000 00 0000 000</t>
  </si>
  <si>
    <t>ПРОЧИЕ БЕЗВОЗМЕЗДНЫЕ ПОСТУПЛЕНИЯ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</si>
  <si>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</si>
  <si>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</si>
  <si>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1 03 00000 00 0000 000</t>
  </si>
  <si>
    <t>1 03 02000 01 0000 110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</si>
  <si>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</si>
  <si>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1 05 01000 00 0000 110</t>
  </si>
  <si>
    <t>1 05 04000 02 0000 110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</si>
  <si>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</si>
  <si>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</si>
  <si>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</si>
  <si>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</si>
  <si>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2 07 00000 00 0000 000</t>
  </si>
  <si>
    <t>Единый сельскохозяйственный налог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</si>
  <si>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</si>
  <si>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Субвенции бюджетам муниципальных районов на предоствавление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</si>
  <si>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осуществление ежемесячной денежной выплаты, назначаемой в случае рождения третьего ребёнка или последующих детей до достижения ребёнком возраста трёх лет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</si>
  <si>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Фдерации</t>
  </si>
  <si>
    <t>2 02 35118 05 0000 151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</si>
  <si>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</si>
  <si>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</si>
  <si>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</si>
  <si>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</si>
  <si>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</si>
  <si>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</si>
  <si>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</si>
  <si>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</si>
  <si>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 xml:space="preserve">Налог, взимаемый в связи с применением упрощённой системы налогообложения </t>
  </si>
  <si>
    <t>Единный налог на вменённый доход для отдельных видов деятельности</t>
  </si>
  <si>
    <t>1 05 03000 01 0000 110</t>
  </si>
  <si>
    <t xml:space="preserve">Налог, взимаемый в связи с применением патентной системы налогообложения
</t>
  </si>
  <si>
    <t>Налоги, сборы и регулярные платежи за пользование природными ресурсами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</si>
  <si>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</si>
  <si>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</si>
  <si>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</si>
  <si>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</si>
  <si>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</si>
  <si>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</si>
  <si>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</si>
  <si>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</si>
  <si>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</si>
  <si>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</si>
  <si>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</si>
  <si>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 xml:space="preserve"> 1 13 01000 00 0000 130</t>
  </si>
  <si>
    <t xml:space="preserve">Доходы от оказания платных услуг (работ) </t>
  </si>
  <si>
    <t xml:space="preserve">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</si>
  <si>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</si>
  <si>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</si>
  <si>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</si>
  <si>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</si>
  <si>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</si>
  <si>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</si>
  <si>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2 02 15001 05 0000 150</t>
  </si>
  <si>
    <t>2 02 15002 05 0000 150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</si>
  <si>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</si>
  <si>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</si>
  <si>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2 02 27112 05 0000 150</t>
  </si>
  <si>
    <t>2 02 20000 00 0000 150</t>
  </si>
  <si>
    <t>2 02 25555 05 0000 150</t>
  </si>
  <si>
    <t>2 02 29999 05 0000 150</t>
  </si>
  <si>
    <t>2 02 30000 00 0000 150</t>
  </si>
  <si>
    <t>2 02 30013 05 0000 150</t>
  </si>
  <si>
    <t>Тыс.рублей</t>
  </si>
  <si>
    <t>2 02 30022 05 0000 150</t>
  </si>
  <si>
    <t>2 02 30024 05 0000 150</t>
  </si>
  <si>
    <t>2 02 30027 05 0000 150</t>
  </si>
  <si>
    <t>2 02 30029 05 0000 150</t>
  </si>
  <si>
    <t>2 02 35082 05 0000 150</t>
  </si>
  <si>
    <t>2 02 35084 05 0000 150</t>
  </si>
  <si>
    <t>2 02 35120 05 0000 150</t>
  </si>
  <si>
    <t>2 02 35137 05 0000 150</t>
  </si>
  <si>
    <t>2 02 35220 05 0000 150</t>
  </si>
  <si>
    <t>2 02 35250 05 0000 150</t>
  </si>
  <si>
    <t>2 02 35280 05 0000 150</t>
  </si>
  <si>
    <t>2 02 35380 05 0000 150</t>
  </si>
  <si>
    <t>2 02 35930 05 0000 150</t>
  </si>
  <si>
    <t>2 02 39999 05 0000 150</t>
  </si>
  <si>
    <t>2 02 40000 00 0000 150</t>
  </si>
  <si>
    <t>2 02 40014 05 0000 150</t>
  </si>
  <si>
    <t xml:space="preserve"> </t>
  </si>
  <si>
    <t>к Решению Собрания депутатов Катав-Ивановского муниципального района «О районном бюджете на 2020 год и на плановый период 2021 и 2022 годов»</t>
  </si>
  <si>
    <t>2 02 25519 05 0000 150</t>
  </si>
  <si>
    <t>Субсидия бюджетам муниципальных районов на поддержку отрасли культуры</t>
  </si>
  <si>
    <t>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</si>
  <si>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</si>
  <si>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2 02 20041 05 0000 150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</si>
  <si>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</si>
  <si>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2 02 25467 05 0000 150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</si>
  <si>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</si>
  <si>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2 02 20079 05 0000 150</t>
  </si>
  <si>
    <t>Субсидии бюджетам муниципальных районов на 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</si>
  <si>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1 11 09045 00 0000 120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</si>
  <si>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</si>
  <si>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от      декабря  2019 г.  №  </t>
  </si>
  <si>
    <t>Приложение 2</t>
  </si>
  <si>
    <t>Доходы районного бюджета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</si>
</sst>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/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164" fontId="8" fillId="3" borderId="1" xfId="0" applyNumberFormat="1" applyFont="1" applyFill="1" applyBorder="1" applyAlignment="1">
      <alignment vertical="center"/>
    </xf>
    <xf numFmtId="164" fontId="4" fillId="0" borderId="1" xfId="0" applyNumberFormat="1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164" fontId="8" fillId="0" borderId="2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center" wrapText="1"/>
    </xf>
    <xf numFmtId="165" fontId="3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Border="1" applyAlignment="1">
      <alignment horizontal="left" vertical="center" wrapText="1"/>
    </xf>
    <xf numFmtId="165" fontId="3" fillId="0" borderId="3" xfId="0" applyNumberFormat="1" applyFont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8"/>
  <sheetViews>
    <sheetView tabSelected="1" view="pageBreakPreview" topLeftCell="A56" zoomScaleNormal="100" zoomScaleSheetLayoutView="100" workbookViewId="0">
      <selection activeCell="B8" sqref="B8:C8"/>
    </sheetView>
  </sheetViews>
  <sheetFormatPr defaultRowHeight="16.5" x14ac:dyDescent="0.25"/>
  <cols>
    <col min="1" max="1" width="27.85546875" style="1" customWidth="1"/>
    <col min="2" max="2" width="77" style="5" customWidth="1"/>
    <col min="3" max="3" width="22.42578125" style="5" customWidth="1"/>
    <col min="4" max="4" width="16.1406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8" t="s">
        <v>128</v>
      </c>
      <c r="E1" s="28"/>
    </row>
    <row r="2" spans="1:5" ht="83.25" customHeight="1" x14ac:dyDescent="0.25">
      <c r="B2" s="3"/>
      <c r="C2" s="35" t="s">
        <v>114</v>
      </c>
      <c r="D2" s="35"/>
      <c r="E2" s="35"/>
    </row>
    <row r="3" spans="1:5" ht="17.25" customHeight="1" x14ac:dyDescent="0.25">
      <c r="B3" s="4"/>
      <c r="C3" s="36" t="s">
        <v>127</v>
      </c>
      <c r="D3" s="36"/>
      <c r="E3" s="36"/>
    </row>
    <row r="4" spans="1:5" ht="15.75" customHeight="1" x14ac:dyDescent="0.25">
      <c r="A4" s="33" t="s">
        <v>129</v>
      </c>
      <c r="B4" s="33"/>
      <c r="C4" s="33"/>
      <c r="D4" s="34"/>
    </row>
    <row r="5" spans="1:5" ht="14.25" customHeight="1" x14ac:dyDescent="0.25">
      <c r="A5" s="33"/>
      <c r="B5" s="33"/>
      <c r="C5" s="33"/>
      <c r="D5" s="34"/>
    </row>
    <row r="6" spans="1:5" ht="18.75" customHeight="1" x14ac:dyDescent="0.25">
      <c r="A6" s="12"/>
      <c r="D6" s="6" t="s">
        <v>96</v>
      </c>
    </row>
    <row r="7" spans="1:5" s="7" customFormat="1" ht="45.75" customHeight="1" x14ac:dyDescent="0.2">
      <c r="A7" s="13" t="s">
        <v>54</v>
      </c>
      <c r="B7" s="37" t="s">
        <v>55</v>
      </c>
      <c r="C7" s="38"/>
      <c r="D7" s="14" t="s">
        <v>53</v>
      </c>
    </row>
    <row r="8" spans="1:5" s="8" customFormat="1" ht="25.5" customHeight="1" x14ac:dyDescent="0.25">
      <c r="A8" s="15" t="s">
        <v>2</v>
      </c>
      <c r="B8" s="39" t="s">
        <v>56</v>
      </c>
      <c r="C8" s="40"/>
      <c r="D8" s="16">
        <f>SUM(D9,D13,D20,D21,D26,D28,D30,D33,D18,D11)</f>
        <v>291685.2</v>
      </c>
    </row>
    <row r="9" spans="1:5" s="9" customFormat="1" ht="24" customHeight="1" x14ac:dyDescent="0.25">
      <c r="A9" s="17" t="s">
        <v>3</v>
      </c>
      <c r="B9" s="41" t="s">
        <v>57</v>
      </c>
      <c r="C9" s="42"/>
      <c r="D9" s="18">
        <f>SUM(D10)</f>
        <v>214722</v>
      </c>
    </row>
    <row r="10" spans="1:5" ht="21.75" customHeight="1" x14ac:dyDescent="0.25">
      <c r="A10" s="14" t="s">
        <v>18</v>
      </c>
      <c r="B10" s="43" t="s">
        <v>1</v>
      </c>
      <c r="C10" s="44"/>
      <c r="D10" s="19">
        <v>214722</v>
      </c>
    </row>
    <row r="11" spans="1:5" s="9" customFormat="1" ht="22.5" customHeight="1" x14ac:dyDescent="0.25">
      <c r="A11" s="17" t="s">
        <v>37</v>
      </c>
      <c r="B11" s="41" t="s">
        <v>59</v>
      </c>
      <c r="C11" s="42"/>
      <c r="D11" s="18">
        <f>SUM(D12)</f>
        <v>4689.8999999999996</v>
      </c>
    </row>
    <row r="12" spans="1:5" ht="32.25" customHeight="1" x14ac:dyDescent="0.25">
      <c r="A12" s="14" t="s">
        <v>38</v>
      </c>
      <c r="B12" s="43" t="s">
        <v>58</v>
      </c>
      <c r="C12" s="44"/>
      <c r="D12" s="19">
        <v>4689.8999999999996</v>
      </c>
    </row>
    <row r="13" spans="1:5" s="9" customFormat="1" ht="20.25" customHeight="1" x14ac:dyDescent="0.25">
      <c r="A13" s="17" t="s">
        <v>4</v>
      </c>
      <c r="B13" s="41" t="s">
        <v>60</v>
      </c>
      <c r="C13" s="42"/>
      <c r="D13" s="18">
        <f>SUM(D14:D17)</f>
        <v>20667.100000000002</v>
      </c>
    </row>
    <row r="14" spans="1:5" ht="22.5" customHeight="1" x14ac:dyDescent="0.25">
      <c r="A14" s="14" t="s">
        <v>40</v>
      </c>
      <c r="B14" s="43" t="s">
        <v>61</v>
      </c>
      <c r="C14" s="44"/>
      <c r="D14" s="19">
        <v>13550.8</v>
      </c>
    </row>
    <row r="15" spans="1:5" ht="24" customHeight="1" x14ac:dyDescent="0.25">
      <c r="A15" s="14" t="s">
        <v>5</v>
      </c>
      <c r="B15" s="43" t="s">
        <v>62</v>
      </c>
      <c r="C15" s="44"/>
      <c r="D15" s="19">
        <v>6675.7</v>
      </c>
    </row>
    <row r="16" spans="1:5" ht="22.5" customHeight="1" x14ac:dyDescent="0.25">
      <c r="A16" s="14" t="s">
        <v>63</v>
      </c>
      <c r="B16" s="43" t="s">
        <v>47</v>
      </c>
      <c r="C16" s="44"/>
      <c r="D16" s="19">
        <v>18.2</v>
      </c>
    </row>
    <row r="17" spans="1:4" ht="22.5" customHeight="1" x14ac:dyDescent="0.25">
      <c r="A17" s="14" t="s">
        <v>41</v>
      </c>
      <c r="B17" s="45" t="s">
        <v>64</v>
      </c>
      <c r="C17" s="46"/>
      <c r="D17" s="19">
        <v>422.4</v>
      </c>
    </row>
    <row r="18" spans="1:4" s="9" customFormat="1" ht="29.25" customHeight="1" x14ac:dyDescent="0.25">
      <c r="A18" s="17" t="s">
        <v>17</v>
      </c>
      <c r="B18" s="41" t="s">
        <v>65</v>
      </c>
      <c r="C18" s="42"/>
      <c r="D18" s="18">
        <f>SUM(D19)</f>
        <v>598.5</v>
      </c>
    </row>
    <row r="19" spans="1:4" ht="23.25" customHeight="1" x14ac:dyDescent="0.25">
      <c r="A19" s="14" t="s">
        <v>19</v>
      </c>
      <c r="B19" s="43" t="s">
        <v>20</v>
      </c>
      <c r="C19" s="44"/>
      <c r="D19" s="19">
        <v>598.5</v>
      </c>
    </row>
    <row r="20" spans="1:4" s="9" customFormat="1" ht="23.25" customHeight="1" x14ac:dyDescent="0.25">
      <c r="A20" s="17" t="s">
        <v>6</v>
      </c>
      <c r="B20" s="47" t="s">
        <v>66</v>
      </c>
      <c r="C20" s="48"/>
      <c r="D20" s="20">
        <v>5596.9</v>
      </c>
    </row>
    <row r="21" spans="1:4" s="9" customFormat="1" ht="32.25" customHeight="1" x14ac:dyDescent="0.25">
      <c r="A21" s="17" t="s">
        <v>7</v>
      </c>
      <c r="B21" s="41" t="s">
        <v>67</v>
      </c>
      <c r="C21" s="42"/>
      <c r="D21" s="18">
        <f>SUM(D22:D25)</f>
        <v>6084</v>
      </c>
    </row>
    <row r="22" spans="1:4" ht="48.75" customHeight="1" x14ac:dyDescent="0.25">
      <c r="A22" s="14" t="s">
        <v>68</v>
      </c>
      <c r="B22" s="51" t="s">
        <v>69</v>
      </c>
      <c r="C22" s="52"/>
      <c r="D22" s="19">
        <v>3910</v>
      </c>
    </row>
    <row r="23" spans="1:4" ht="66.75" customHeight="1" x14ac:dyDescent="0.25">
      <c r="A23" s="14" t="s">
        <v>70</v>
      </c>
      <c r="B23" s="49" t="s">
        <v>71</v>
      </c>
      <c r="C23" s="50"/>
      <c r="D23" s="19">
        <v>160</v>
      </c>
    </row>
    <row r="24" spans="1:4" ht="31.5" customHeight="1" x14ac:dyDescent="0.25">
      <c r="A24" s="14" t="s">
        <v>72</v>
      </c>
      <c r="B24" s="49" t="s">
        <v>73</v>
      </c>
      <c r="C24" s="50"/>
      <c r="D24" s="19">
        <v>2000</v>
      </c>
    </row>
    <row r="25" spans="1:4" ht="54.75" customHeight="1" x14ac:dyDescent="0.25">
      <c r="A25" s="14" t="s">
        <v>125</v>
      </c>
      <c r="B25" s="49" t="s">
        <v>126</v>
      </c>
      <c r="C25" s="50"/>
      <c r="D25" s="19">
        <v>14</v>
      </c>
    </row>
    <row r="26" spans="1:4" s="9" customFormat="1" ht="21.75" customHeight="1" x14ac:dyDescent="0.25">
      <c r="A26" s="17" t="s">
        <v>8</v>
      </c>
      <c r="B26" s="47" t="s">
        <v>74</v>
      </c>
      <c r="C26" s="48"/>
      <c r="D26" s="18">
        <f>D27</f>
        <v>437.9</v>
      </c>
    </row>
    <row r="27" spans="1:4" ht="20.25" customHeight="1" x14ac:dyDescent="0.25">
      <c r="A27" s="14" t="s">
        <v>9</v>
      </c>
      <c r="B27" s="49" t="s">
        <v>0</v>
      </c>
      <c r="C27" s="50"/>
      <c r="D27" s="19">
        <v>437.9</v>
      </c>
    </row>
    <row r="28" spans="1:4" s="9" customFormat="1" ht="23.25" customHeight="1" x14ac:dyDescent="0.25">
      <c r="A28" s="17" t="s">
        <v>16</v>
      </c>
      <c r="B28" s="47" t="s">
        <v>75</v>
      </c>
      <c r="C28" s="48"/>
      <c r="D28" s="18">
        <f>D29</f>
        <v>37784.1</v>
      </c>
    </row>
    <row r="29" spans="1:4" ht="23.25" customHeight="1" x14ac:dyDescent="0.25">
      <c r="A29" s="14" t="s">
        <v>77</v>
      </c>
      <c r="B29" s="49" t="s">
        <v>78</v>
      </c>
      <c r="C29" s="50"/>
      <c r="D29" s="19">
        <v>37784.1</v>
      </c>
    </row>
    <row r="30" spans="1:4" s="9" customFormat="1" ht="21.75" customHeight="1" x14ac:dyDescent="0.25">
      <c r="A30" s="17" t="s">
        <v>10</v>
      </c>
      <c r="B30" s="47" t="s">
        <v>76</v>
      </c>
      <c r="C30" s="48"/>
      <c r="D30" s="18">
        <f>SUM(D31:D32)</f>
        <v>197</v>
      </c>
    </row>
    <row r="31" spans="1:4" ht="64.5" customHeight="1" x14ac:dyDescent="0.25">
      <c r="A31" s="14" t="s">
        <v>79</v>
      </c>
      <c r="B31" s="49" t="s">
        <v>80</v>
      </c>
      <c r="C31" s="50"/>
      <c r="D31" s="19">
        <v>197</v>
      </c>
    </row>
    <row r="32" spans="1:4" ht="31.5" customHeight="1" x14ac:dyDescent="0.25">
      <c r="A32" s="14" t="s">
        <v>22</v>
      </c>
      <c r="B32" s="49" t="s">
        <v>21</v>
      </c>
      <c r="C32" s="50"/>
      <c r="D32" s="19">
        <v>0</v>
      </c>
    </row>
    <row r="33" spans="1:4" s="9" customFormat="1" ht="26.25" customHeight="1" x14ac:dyDescent="0.25">
      <c r="A33" s="17" t="s">
        <v>11</v>
      </c>
      <c r="B33" s="47" t="s">
        <v>81</v>
      </c>
      <c r="C33" s="48"/>
      <c r="D33" s="18">
        <v>907.8</v>
      </c>
    </row>
    <row r="34" spans="1:4" s="8" customFormat="1" ht="25.5" customHeight="1" x14ac:dyDescent="0.25">
      <c r="A34" s="15" t="s">
        <v>12</v>
      </c>
      <c r="B34" s="53" t="s">
        <v>82</v>
      </c>
      <c r="C34" s="54"/>
      <c r="D34" s="29">
        <f>SUM(D36,D39,D48,D65,D67)</f>
        <v>1281982.2000000002</v>
      </c>
    </row>
    <row r="35" spans="1:4" s="9" customFormat="1" ht="33.75" customHeight="1" x14ac:dyDescent="0.25">
      <c r="A35" s="21" t="s">
        <v>33</v>
      </c>
      <c r="B35" s="55" t="s">
        <v>83</v>
      </c>
      <c r="C35" s="56"/>
      <c r="D35" s="18">
        <f>SUM(D36,D39,D48,D65)</f>
        <v>1280792.2000000002</v>
      </c>
    </row>
    <row r="36" spans="1:4" s="9" customFormat="1" ht="24" customHeight="1" x14ac:dyDescent="0.25">
      <c r="A36" s="21" t="s">
        <v>84</v>
      </c>
      <c r="B36" s="55" t="s">
        <v>85</v>
      </c>
      <c r="C36" s="56"/>
      <c r="D36" s="18">
        <f>SUM(D37:D38)</f>
        <v>99155</v>
      </c>
    </row>
    <row r="37" spans="1:4" ht="27" customHeight="1" x14ac:dyDescent="0.25">
      <c r="A37" s="22" t="s">
        <v>86</v>
      </c>
      <c r="B37" s="61" t="s">
        <v>88</v>
      </c>
      <c r="C37" s="62"/>
      <c r="D37" s="19">
        <v>99155</v>
      </c>
    </row>
    <row r="38" spans="1:4" ht="32.25" hidden="1" customHeight="1" x14ac:dyDescent="0.25">
      <c r="A38" s="22" t="s">
        <v>87</v>
      </c>
      <c r="B38" s="61" t="s">
        <v>89</v>
      </c>
      <c r="C38" s="62"/>
      <c r="D38" s="19">
        <v>0</v>
      </c>
    </row>
    <row r="39" spans="1:4" s="9" customFormat="1" ht="33.75" customHeight="1" x14ac:dyDescent="0.25">
      <c r="A39" s="21" t="s">
        <v>91</v>
      </c>
      <c r="B39" s="63" t="s">
        <v>13</v>
      </c>
      <c r="C39" s="64"/>
      <c r="D39" s="18">
        <f>SUM(D40:D47)</f>
        <v>582743.1</v>
      </c>
    </row>
    <row r="40" spans="1:4" s="10" customFormat="1" ht="25.5" customHeight="1" x14ac:dyDescent="0.25">
      <c r="A40" s="22" t="s">
        <v>115</v>
      </c>
      <c r="B40" s="65" t="s">
        <v>116</v>
      </c>
      <c r="C40" s="66"/>
      <c r="D40" s="19">
        <v>2.2999999999999998</v>
      </c>
    </row>
    <row r="41" spans="1:4" s="10" customFormat="1" ht="64.5" customHeight="1" x14ac:dyDescent="0.25">
      <c r="A41" s="22" t="s">
        <v>117</v>
      </c>
      <c r="B41" s="65" t="s">
        <v>118</v>
      </c>
      <c r="C41" s="66"/>
      <c r="D41" s="19">
        <v>132173</v>
      </c>
    </row>
    <row r="42" spans="1:4" s="10" customFormat="1" ht="56.25" customHeight="1" x14ac:dyDescent="0.25">
      <c r="A42" s="22" t="s">
        <v>119</v>
      </c>
      <c r="B42" s="65" t="s">
        <v>120</v>
      </c>
      <c r="C42" s="66"/>
      <c r="D42" s="19">
        <v>41730.6</v>
      </c>
    </row>
    <row r="43" spans="1:4" s="10" customFormat="1" ht="34.5" customHeight="1" x14ac:dyDescent="0.25">
      <c r="A43" s="22" t="s">
        <v>90</v>
      </c>
      <c r="B43" s="65" t="s">
        <v>42</v>
      </c>
      <c r="C43" s="66"/>
      <c r="D43" s="32">
        <v>36500</v>
      </c>
    </row>
    <row r="44" spans="1:4" s="10" customFormat="1" ht="52.5" customHeight="1" x14ac:dyDescent="0.25">
      <c r="A44" s="22" t="s">
        <v>92</v>
      </c>
      <c r="B44" s="59" t="s">
        <v>48</v>
      </c>
      <c r="C44" s="60"/>
      <c r="D44" s="32">
        <v>5404.8</v>
      </c>
    </row>
    <row r="45" spans="1:4" s="10" customFormat="1" ht="47.25" customHeight="1" x14ac:dyDescent="0.25">
      <c r="A45" s="22" t="s">
        <v>121</v>
      </c>
      <c r="B45" s="65" t="s">
        <v>122</v>
      </c>
      <c r="C45" s="66"/>
      <c r="D45" s="32">
        <v>3227.9</v>
      </c>
    </row>
    <row r="46" spans="1:4" s="10" customFormat="1" ht="51" customHeight="1" x14ac:dyDescent="0.25">
      <c r="A46" s="22" t="s">
        <v>123</v>
      </c>
      <c r="B46" s="65" t="s">
        <v>124</v>
      </c>
      <c r="C46" s="66"/>
      <c r="D46" s="19">
        <v>177079.6</v>
      </c>
    </row>
    <row r="47" spans="1:4" s="10" customFormat="1" ht="26.25" customHeight="1" x14ac:dyDescent="0.25">
      <c r="A47" s="22" t="s">
        <v>93</v>
      </c>
      <c r="B47" s="57" t="s">
        <v>23</v>
      </c>
      <c r="C47" s="58"/>
      <c r="D47" s="19">
        <v>186624.9</v>
      </c>
    </row>
    <row r="48" spans="1:4" s="10" customFormat="1" ht="27" customHeight="1" x14ac:dyDescent="0.25">
      <c r="A48" s="21" t="s">
        <v>94</v>
      </c>
      <c r="B48" s="55" t="s">
        <v>32</v>
      </c>
      <c r="C48" s="56"/>
      <c r="D48" s="23">
        <f>SUM(D49:D64)</f>
        <v>590070.10000000021</v>
      </c>
    </row>
    <row r="49" spans="1:7" s="11" customFormat="1" ht="37.5" customHeight="1" x14ac:dyDescent="0.25">
      <c r="A49" s="22" t="s">
        <v>95</v>
      </c>
      <c r="B49" s="65" t="s">
        <v>27</v>
      </c>
      <c r="C49" s="66"/>
      <c r="D49" s="24">
        <v>482.1</v>
      </c>
    </row>
    <row r="50" spans="1:7" s="10" customFormat="1" ht="35.25" customHeight="1" x14ac:dyDescent="0.25">
      <c r="A50" s="22" t="s">
        <v>97</v>
      </c>
      <c r="B50" s="65" t="s">
        <v>29</v>
      </c>
      <c r="C50" s="66"/>
      <c r="D50" s="19">
        <v>55682.400000000001</v>
      </c>
      <c r="G50" s="10" t="s">
        <v>113</v>
      </c>
    </row>
    <row r="51" spans="1:7" s="10" customFormat="1" ht="32.25" customHeight="1" x14ac:dyDescent="0.25">
      <c r="A51" s="22" t="s">
        <v>98</v>
      </c>
      <c r="B51" s="65" t="s">
        <v>30</v>
      </c>
      <c r="C51" s="66"/>
      <c r="D51" s="25">
        <v>458591.9</v>
      </c>
    </row>
    <row r="52" spans="1:7" ht="37.5" customHeight="1" x14ac:dyDescent="0.25">
      <c r="A52" s="22" t="s">
        <v>99</v>
      </c>
      <c r="B52" s="65" t="s">
        <v>35</v>
      </c>
      <c r="C52" s="66"/>
      <c r="D52" s="19">
        <v>13772.3</v>
      </c>
    </row>
    <row r="53" spans="1:7" ht="47.25" customHeight="1" x14ac:dyDescent="0.25">
      <c r="A53" s="14" t="s">
        <v>100</v>
      </c>
      <c r="B53" s="65" t="s">
        <v>43</v>
      </c>
      <c r="C53" s="66"/>
      <c r="D53" s="19">
        <v>5873.2</v>
      </c>
    </row>
    <row r="54" spans="1:7" ht="48" customHeight="1" x14ac:dyDescent="0.25">
      <c r="A54" s="14" t="s">
        <v>101</v>
      </c>
      <c r="B54" s="65" t="s">
        <v>49</v>
      </c>
      <c r="C54" s="66"/>
      <c r="D54" s="19">
        <v>6190.8</v>
      </c>
    </row>
    <row r="55" spans="1:7" ht="1.5" hidden="1" customHeight="1" x14ac:dyDescent="0.25">
      <c r="A55" s="14" t="s">
        <v>102</v>
      </c>
      <c r="B55" s="65" t="s">
        <v>50</v>
      </c>
      <c r="C55" s="66"/>
      <c r="D55" s="19"/>
    </row>
    <row r="56" spans="1:7" ht="32.25" customHeight="1" x14ac:dyDescent="0.25">
      <c r="A56" s="14" t="s">
        <v>52</v>
      </c>
      <c r="B56" s="65" t="s">
        <v>28</v>
      </c>
      <c r="C56" s="66"/>
      <c r="D56" s="19">
        <v>1020.3</v>
      </c>
    </row>
    <row r="57" spans="1:7" ht="45.75" customHeight="1" x14ac:dyDescent="0.25">
      <c r="A57" s="14" t="s">
        <v>103</v>
      </c>
      <c r="B57" s="65" t="s">
        <v>51</v>
      </c>
      <c r="C57" s="66"/>
      <c r="D57" s="19">
        <v>3.4</v>
      </c>
    </row>
    <row r="58" spans="1:7" ht="49.5" customHeight="1" x14ac:dyDescent="0.25">
      <c r="A58" s="14" t="s">
        <v>104</v>
      </c>
      <c r="B58" s="59" t="s">
        <v>39</v>
      </c>
      <c r="C58" s="60"/>
      <c r="D58" s="19">
        <v>379.8</v>
      </c>
    </row>
    <row r="59" spans="1:7" ht="51.75" customHeight="1" x14ac:dyDescent="0.25">
      <c r="A59" s="22" t="s">
        <v>105</v>
      </c>
      <c r="B59" s="65" t="s">
        <v>44</v>
      </c>
      <c r="C59" s="66"/>
      <c r="D59" s="19">
        <v>2593.3000000000002</v>
      </c>
    </row>
    <row r="60" spans="1:7" ht="33.75" customHeight="1" x14ac:dyDescent="0.25">
      <c r="A60" s="22" t="s">
        <v>106</v>
      </c>
      <c r="B60" s="65" t="s">
        <v>24</v>
      </c>
      <c r="C60" s="66"/>
      <c r="D60" s="19">
        <v>25997.4</v>
      </c>
    </row>
    <row r="61" spans="1:7" ht="49.5" customHeight="1" x14ac:dyDescent="0.25">
      <c r="A61" s="22" t="s">
        <v>107</v>
      </c>
      <c r="B61" s="65" t="s">
        <v>26</v>
      </c>
      <c r="C61" s="66"/>
      <c r="D61" s="19">
        <v>3.9</v>
      </c>
    </row>
    <row r="62" spans="1:7" ht="67.5" customHeight="1" x14ac:dyDescent="0.25">
      <c r="A62" s="14" t="s">
        <v>108</v>
      </c>
      <c r="B62" s="65" t="s">
        <v>45</v>
      </c>
      <c r="C62" s="66"/>
      <c r="D62" s="19">
        <v>16444.7</v>
      </c>
    </row>
    <row r="63" spans="1:7" ht="36" customHeight="1" x14ac:dyDescent="0.25">
      <c r="A63" s="22" t="s">
        <v>109</v>
      </c>
      <c r="B63" s="65" t="s">
        <v>25</v>
      </c>
      <c r="C63" s="66"/>
      <c r="D63" s="19">
        <v>2972</v>
      </c>
    </row>
    <row r="64" spans="1:7" ht="24" customHeight="1" x14ac:dyDescent="0.25">
      <c r="A64" s="14" t="s">
        <v>110</v>
      </c>
      <c r="B64" s="65" t="s">
        <v>31</v>
      </c>
      <c r="C64" s="66"/>
      <c r="D64" s="19">
        <v>62.6</v>
      </c>
    </row>
    <row r="65" spans="1:4" ht="24" customHeight="1" x14ac:dyDescent="0.25">
      <c r="A65" s="17" t="s">
        <v>111</v>
      </c>
      <c r="B65" s="71" t="s">
        <v>14</v>
      </c>
      <c r="C65" s="72"/>
      <c r="D65" s="26">
        <f>SUM(D66:D66)</f>
        <v>8824</v>
      </c>
    </row>
    <row r="66" spans="1:4" ht="52.5" customHeight="1" x14ac:dyDescent="0.25">
      <c r="A66" s="22" t="s">
        <v>112</v>
      </c>
      <c r="B66" s="73" t="s">
        <v>36</v>
      </c>
      <c r="C66" s="74"/>
      <c r="D66" s="19">
        <v>8824</v>
      </c>
    </row>
    <row r="67" spans="1:4" ht="26.25" customHeight="1" x14ac:dyDescent="0.25">
      <c r="A67" s="27" t="s">
        <v>46</v>
      </c>
      <c r="B67" s="69" t="s">
        <v>34</v>
      </c>
      <c r="C67" s="70"/>
      <c r="D67" s="23">
        <v>1190</v>
      </c>
    </row>
    <row r="68" spans="1:4" s="8" customFormat="1" ht="24.75" customHeight="1" x14ac:dyDescent="0.25">
      <c r="A68" s="30"/>
      <c r="B68" s="67" t="s">
        <v>15</v>
      </c>
      <c r="C68" s="68"/>
      <c r="D68" s="31">
        <f>SUM(D8,D34)</f>
        <v>1573667.4000000001</v>
      </c>
    </row>
  </sheetData>
  <mergeCells count="65">
    <mergeCell ref="B68:C68"/>
    <mergeCell ref="B29:C29"/>
    <mergeCell ref="B67:C67"/>
    <mergeCell ref="B63:C63"/>
    <mergeCell ref="B64:C64"/>
    <mergeCell ref="B65:C65"/>
    <mergeCell ref="B66:C66"/>
    <mergeCell ref="B58:C58"/>
    <mergeCell ref="B59:C59"/>
    <mergeCell ref="B60:C60"/>
    <mergeCell ref="B61:C61"/>
    <mergeCell ref="B62:C62"/>
    <mergeCell ref="B53:C53"/>
    <mergeCell ref="B54:C54"/>
    <mergeCell ref="B55:C55"/>
    <mergeCell ref="B56:C56"/>
    <mergeCell ref="B57:C57"/>
    <mergeCell ref="B48:C48"/>
    <mergeCell ref="B49:C49"/>
    <mergeCell ref="B50:C50"/>
    <mergeCell ref="B51:C51"/>
    <mergeCell ref="B52:C52"/>
    <mergeCell ref="B47:C47"/>
    <mergeCell ref="B44:C44"/>
    <mergeCell ref="B36:C36"/>
    <mergeCell ref="B37:C37"/>
    <mergeCell ref="B38:C38"/>
    <mergeCell ref="B39:C39"/>
    <mergeCell ref="B41:C41"/>
    <mergeCell ref="B43:C43"/>
    <mergeCell ref="B40:C40"/>
    <mergeCell ref="B42:C42"/>
    <mergeCell ref="B45:C45"/>
    <mergeCell ref="B46:C46"/>
    <mergeCell ref="B34:C34"/>
    <mergeCell ref="B35:C35"/>
    <mergeCell ref="B28:C28"/>
    <mergeCell ref="B30:C30"/>
    <mergeCell ref="B31:C31"/>
    <mergeCell ref="B32:C32"/>
    <mergeCell ref="B33:C33"/>
    <mergeCell ref="B23:C23"/>
    <mergeCell ref="B25:C25"/>
    <mergeCell ref="B26:C26"/>
    <mergeCell ref="B27:C27"/>
    <mergeCell ref="B21:C21"/>
    <mergeCell ref="B22:C22"/>
    <mergeCell ref="B24:C24"/>
    <mergeCell ref="B19:C19"/>
    <mergeCell ref="B20:C20"/>
    <mergeCell ref="B12:C12"/>
    <mergeCell ref="B13:C13"/>
    <mergeCell ref="B14:C14"/>
    <mergeCell ref="B15:C15"/>
    <mergeCell ref="B16:C16"/>
    <mergeCell ref="B9:C9"/>
    <mergeCell ref="B10:C10"/>
    <mergeCell ref="B11:C11"/>
    <mergeCell ref="B17:C17"/>
    <mergeCell ref="B18:C18"/>
    <mergeCell ref="A4:D5"/>
    <mergeCell ref="C2:E2"/>
    <mergeCell ref="C3:E3"/>
    <mergeCell ref="B7:C7"/>
    <mergeCell ref="B8:C8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6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2019-11-18T11:17:35Z</cp:lastPrinted>
  <dcterms:created xsi:type="dcterms:W3CDTF">1998-06-04T11:46:36Z</dcterms:created>
  <dcterms:modified xsi:type="dcterms:W3CDTF">2019-11-18T11:19:59Z</dcterms:modified>
</cp:coreProperties>
</file>